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913" activeTab="0"/>
  </bookViews>
  <sheets>
    <sheet name="总成绩（排序)" sheetId="1" r:id="rId1"/>
  </sheets>
  <definedNames>
    <definedName name="_xlnm.Print_Titles" localSheetId="0">'总成绩（排序)'!$1:$2</definedName>
  </definedNames>
  <calcPr fullCalcOnLoad="1"/>
</workbook>
</file>

<file path=xl/sharedStrings.xml><?xml version="1.0" encoding="utf-8"?>
<sst xmlns="http://schemas.openxmlformats.org/spreadsheetml/2006/main" count="74" uniqueCount="72">
  <si>
    <t>公开招聘龙岩高速公路公司劳务派遣征费员综合成绩公示</t>
  </si>
  <si>
    <t>序号</t>
  </si>
  <si>
    <t>准考证号</t>
  </si>
  <si>
    <t>笔试
成绩</t>
  </si>
  <si>
    <r>
      <t xml:space="preserve"> </t>
    </r>
    <r>
      <rPr>
        <sz val="9"/>
        <color indexed="8"/>
        <rFont val="宋体"/>
        <family val="0"/>
      </rPr>
      <t>权重</t>
    </r>
    <r>
      <rPr>
        <sz val="9"/>
        <color indexed="8"/>
        <rFont val="Times New Roman"/>
        <family val="1"/>
      </rPr>
      <t xml:space="preserve">          60%</t>
    </r>
  </si>
  <si>
    <t>面试    成绩</t>
  </si>
  <si>
    <r>
      <t xml:space="preserve"> </t>
    </r>
    <r>
      <rPr>
        <sz val="9"/>
        <color indexed="8"/>
        <rFont val="宋体"/>
        <family val="0"/>
      </rPr>
      <t>权重</t>
    </r>
    <r>
      <rPr>
        <sz val="9"/>
        <color indexed="8"/>
        <rFont val="Times New Roman"/>
        <family val="1"/>
      </rPr>
      <t xml:space="preserve">          40%</t>
    </r>
  </si>
  <si>
    <t>综合成绩</t>
  </si>
  <si>
    <t>综合成绩排名</t>
  </si>
  <si>
    <t>备注</t>
  </si>
  <si>
    <t>2021-098</t>
  </si>
  <si>
    <t>2021-113</t>
  </si>
  <si>
    <t>2021-112</t>
  </si>
  <si>
    <t>2021-101</t>
  </si>
  <si>
    <t>2021-128</t>
  </si>
  <si>
    <t>2021-050</t>
  </si>
  <si>
    <t>2021-092</t>
  </si>
  <si>
    <t>2021-089</t>
  </si>
  <si>
    <t>2021-109</t>
  </si>
  <si>
    <t>2021-134</t>
  </si>
  <si>
    <t>2021-078</t>
  </si>
  <si>
    <t>2021-022</t>
  </si>
  <si>
    <t>2021-061</t>
  </si>
  <si>
    <t>2021-021</t>
  </si>
  <si>
    <t>2021-086</t>
  </si>
  <si>
    <t>2021-004</t>
  </si>
  <si>
    <t>2021-044</t>
  </si>
  <si>
    <t>2021-085</t>
  </si>
  <si>
    <t>2021-046</t>
  </si>
  <si>
    <t>2021-124</t>
  </si>
  <si>
    <t>2021-068</t>
  </si>
  <si>
    <t>2021-076</t>
  </si>
  <si>
    <t>2021-057</t>
  </si>
  <si>
    <t>2021-005</t>
  </si>
  <si>
    <t>2021-053</t>
  </si>
  <si>
    <t>2021-051</t>
  </si>
  <si>
    <t>2021-027</t>
  </si>
  <si>
    <t>2021-099</t>
  </si>
  <si>
    <t>2021-033</t>
  </si>
  <si>
    <t>2021-075</t>
  </si>
  <si>
    <t>面试高分者优先</t>
  </si>
  <si>
    <t>2021-038</t>
  </si>
  <si>
    <t>2021-131</t>
  </si>
  <si>
    <t>2021-059</t>
  </si>
  <si>
    <t>2021-129</t>
  </si>
  <si>
    <t>2021-107</t>
  </si>
  <si>
    <t>2021-045</t>
  </si>
  <si>
    <t>2021-030</t>
  </si>
  <si>
    <t>2021-034</t>
  </si>
  <si>
    <t>2021-039</t>
  </si>
  <si>
    <t>2021-130</t>
  </si>
  <si>
    <t>2021-048</t>
  </si>
  <si>
    <t>2021-088</t>
  </si>
  <si>
    <t>2021-041</t>
  </si>
  <si>
    <t>2021-115</t>
  </si>
  <si>
    <t>2021-077</t>
  </si>
  <si>
    <t>2021-066</t>
  </si>
  <si>
    <t>2021-091</t>
  </si>
  <si>
    <t>2021-120</t>
  </si>
  <si>
    <t>2021-093</t>
  </si>
  <si>
    <t>2021-073</t>
  </si>
  <si>
    <t>2021-013</t>
  </si>
  <si>
    <t>2021-037</t>
  </si>
  <si>
    <t>2021-117</t>
  </si>
  <si>
    <t>2021-119</t>
  </si>
  <si>
    <t>2021-095</t>
  </si>
  <si>
    <t>2021-106</t>
  </si>
  <si>
    <t>2021-114</t>
  </si>
  <si>
    <t>2021-056</t>
  </si>
  <si>
    <t>面试弃考</t>
  </si>
  <si>
    <t>2021-132</t>
  </si>
  <si>
    <t>2021-055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</si>
</sst>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2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23" fillId="0" borderId="5" applyNumberFormat="0" applyFill="0" applyAlignment="0" applyProtection="0"/>
    <xf numFmtId="0" fontId="7" fillId="9" borderId="0" applyNumberFormat="0" applyBorder="0" applyAlignment="0" applyProtection="0"/>
    <xf numFmtId="0" fontId="11" fillId="10" borderId="6" applyNumberFormat="0" applyAlignment="0" applyProtection="0"/>
    <xf numFmtId="0" fontId="10" fillId="10" borderId="1" applyNumberFormat="0" applyAlignment="0" applyProtection="0"/>
    <xf numFmtId="0" fontId="15" fillId="11" borderId="7" applyNumberFormat="0" applyAlignment="0" applyProtection="0"/>
    <xf numFmtId="0" fontId="3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8" applyNumberFormat="0" applyFill="0" applyAlignment="0" applyProtection="0"/>
    <xf numFmtId="0" fontId="16" fillId="0" borderId="9" applyNumberFormat="0" applyFill="0" applyAlignment="0" applyProtection="0"/>
    <xf numFmtId="0" fontId="14" fillId="2" borderId="0" applyNumberFormat="0" applyBorder="0" applyAlignment="0" applyProtection="0"/>
    <xf numFmtId="0" fontId="13" fillId="13" borderId="0" applyNumberFormat="0" applyBorder="0" applyAlignment="0" applyProtection="0"/>
    <xf numFmtId="0" fontId="3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 applyFill="0">
      <alignment/>
      <protection/>
    </xf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7" fillId="20" borderId="0" applyNumberFormat="0" applyBorder="0" applyAlignment="0" applyProtection="0"/>
    <xf numFmtId="0" fontId="3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2000年10月职工花名册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pane ySplit="2" topLeftCell="A3" activePane="bottomLeft" state="frozen"/>
      <selection pane="bottomLeft" activeCell="C2" sqref="A1:I16384"/>
    </sheetView>
  </sheetViews>
  <sheetFormatPr defaultColWidth="8.75390625" defaultRowHeight="24.75" customHeight="1"/>
  <cols>
    <col min="1" max="1" width="4.25390625" style="1" customWidth="1"/>
    <col min="2" max="2" width="9.625" style="1" customWidth="1"/>
    <col min="3" max="7" width="7.50390625" style="1" customWidth="1"/>
    <col min="8" max="8" width="7.875" style="1" customWidth="1"/>
    <col min="9" max="9" width="12.50390625" style="1" customWidth="1"/>
    <col min="10" max="26" width="9.00390625" style="1" bestFit="1" customWidth="1"/>
    <col min="27" max="16384" width="8.75390625" style="1" customWidth="1"/>
  </cols>
  <sheetData>
    <row r="1" spans="1:9" s="1" customFormat="1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45" customHeigh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8" t="s">
        <v>6</v>
      </c>
      <c r="G2" s="5" t="s">
        <v>7</v>
      </c>
      <c r="H2" s="5" t="s">
        <v>8</v>
      </c>
      <c r="I2" s="5" t="s">
        <v>9</v>
      </c>
    </row>
    <row r="3" spans="1:9" s="2" customFormat="1" ht="24" customHeight="1">
      <c r="A3" s="5">
        <v>1</v>
      </c>
      <c r="B3" s="9" t="s">
        <v>10</v>
      </c>
      <c r="C3" s="10">
        <v>82</v>
      </c>
      <c r="D3" s="11">
        <f>C3*0.6</f>
        <v>49.199999999999996</v>
      </c>
      <c r="E3" s="11">
        <v>82.67</v>
      </c>
      <c r="F3" s="11">
        <f>E3*0.4</f>
        <v>33.068000000000005</v>
      </c>
      <c r="G3" s="11">
        <f aca="true" t="shared" si="0" ref="G3:G34">D3+F3</f>
        <v>82.268</v>
      </c>
      <c r="H3" s="12">
        <v>1</v>
      </c>
      <c r="I3" s="5"/>
    </row>
    <row r="4" spans="1:9" s="2" customFormat="1" ht="24" customHeight="1">
      <c r="A4" s="5">
        <v>2</v>
      </c>
      <c r="B4" s="9" t="s">
        <v>11</v>
      </c>
      <c r="C4" s="10">
        <v>81</v>
      </c>
      <c r="D4" s="11">
        <f>ROUND(C4*0.6,2)</f>
        <v>48.6</v>
      </c>
      <c r="E4" s="11">
        <v>82</v>
      </c>
      <c r="F4" s="11">
        <f>ROUND(E4*0.4,2)</f>
        <v>32.8</v>
      </c>
      <c r="G4" s="11">
        <f t="shared" si="0"/>
        <v>81.4</v>
      </c>
      <c r="H4" s="12">
        <v>2</v>
      </c>
      <c r="I4" s="5"/>
    </row>
    <row r="5" spans="1:9" s="2" customFormat="1" ht="24" customHeight="1">
      <c r="A5" s="5">
        <v>3</v>
      </c>
      <c r="B5" s="9" t="s">
        <v>12</v>
      </c>
      <c r="C5" s="10">
        <v>72.5</v>
      </c>
      <c r="D5" s="11">
        <f>C5*0.6</f>
        <v>43.5</v>
      </c>
      <c r="E5" s="11">
        <v>88</v>
      </c>
      <c r="F5" s="11">
        <f>E5*0.4</f>
        <v>35.2</v>
      </c>
      <c r="G5" s="11">
        <f t="shared" si="0"/>
        <v>78.7</v>
      </c>
      <c r="H5" s="12">
        <v>3</v>
      </c>
      <c r="I5" s="5"/>
    </row>
    <row r="6" spans="1:9" s="2" customFormat="1" ht="24" customHeight="1">
      <c r="A6" s="5">
        <v>4</v>
      </c>
      <c r="B6" s="9" t="s">
        <v>13</v>
      </c>
      <c r="C6" s="10">
        <v>79</v>
      </c>
      <c r="D6" s="11">
        <f>C6*0.6</f>
        <v>47.4</v>
      </c>
      <c r="E6" s="11">
        <v>77.33</v>
      </c>
      <c r="F6" s="11">
        <f>E6*0.4</f>
        <v>30.932000000000002</v>
      </c>
      <c r="G6" s="11">
        <f t="shared" si="0"/>
        <v>78.332</v>
      </c>
      <c r="H6" s="12">
        <v>4</v>
      </c>
      <c r="I6" s="5"/>
    </row>
    <row r="7" spans="1:9" s="2" customFormat="1" ht="24" customHeight="1">
      <c r="A7" s="5">
        <v>5</v>
      </c>
      <c r="B7" s="9" t="s">
        <v>14</v>
      </c>
      <c r="C7" s="10">
        <v>77</v>
      </c>
      <c r="D7" s="11">
        <f>ROUND(C7*0.6,2)</f>
        <v>46.2</v>
      </c>
      <c r="E7" s="11">
        <v>80.33</v>
      </c>
      <c r="F7" s="11">
        <f>ROUND(E7*0.4,2)</f>
        <v>32.13</v>
      </c>
      <c r="G7" s="11">
        <f t="shared" si="0"/>
        <v>78.33000000000001</v>
      </c>
      <c r="H7" s="12">
        <v>5</v>
      </c>
      <c r="I7" s="5"/>
    </row>
    <row r="8" spans="1:9" s="2" customFormat="1" ht="24" customHeight="1">
      <c r="A8" s="5">
        <v>6</v>
      </c>
      <c r="B8" s="9" t="s">
        <v>15</v>
      </c>
      <c r="C8" s="10">
        <v>73.5</v>
      </c>
      <c r="D8" s="11">
        <f>ROUND(C8*0.6,2)</f>
        <v>44.1</v>
      </c>
      <c r="E8" s="11">
        <v>83.67</v>
      </c>
      <c r="F8" s="11">
        <f>ROUND(E8*0.4,2)</f>
        <v>33.47</v>
      </c>
      <c r="G8" s="11">
        <f t="shared" si="0"/>
        <v>77.57</v>
      </c>
      <c r="H8" s="12">
        <v>6</v>
      </c>
      <c r="I8" s="5"/>
    </row>
    <row r="9" spans="1:9" s="2" customFormat="1" ht="24" customHeight="1">
      <c r="A9" s="5">
        <v>7</v>
      </c>
      <c r="B9" s="9" t="s">
        <v>16</v>
      </c>
      <c r="C9" s="10">
        <v>70.5</v>
      </c>
      <c r="D9" s="11">
        <f>ROUND(C9*0.6,2)</f>
        <v>42.3</v>
      </c>
      <c r="E9" s="11">
        <v>87.67</v>
      </c>
      <c r="F9" s="11">
        <f>ROUND(E9*0.4,2)</f>
        <v>35.07</v>
      </c>
      <c r="G9" s="11">
        <f t="shared" si="0"/>
        <v>77.37</v>
      </c>
      <c r="H9" s="12">
        <v>7</v>
      </c>
      <c r="I9" s="5"/>
    </row>
    <row r="10" spans="1:9" s="2" customFormat="1" ht="24" customHeight="1">
      <c r="A10" s="5">
        <v>8</v>
      </c>
      <c r="B10" s="9" t="s">
        <v>17</v>
      </c>
      <c r="C10" s="10">
        <v>78</v>
      </c>
      <c r="D10" s="11">
        <f>ROUND(C10*0.6,2)</f>
        <v>46.8</v>
      </c>
      <c r="E10" s="11">
        <v>76.33</v>
      </c>
      <c r="F10" s="11">
        <f>ROUND(E10*0.4,2)</f>
        <v>30.53</v>
      </c>
      <c r="G10" s="11">
        <f t="shared" si="0"/>
        <v>77.33</v>
      </c>
      <c r="H10" s="12">
        <v>8</v>
      </c>
      <c r="I10" s="5"/>
    </row>
    <row r="11" spans="1:9" s="2" customFormat="1" ht="24" customHeight="1">
      <c r="A11" s="5">
        <v>9</v>
      </c>
      <c r="B11" s="9" t="s">
        <v>18</v>
      </c>
      <c r="C11" s="10">
        <v>73</v>
      </c>
      <c r="D11" s="11">
        <f>C11*0.6</f>
        <v>43.8</v>
      </c>
      <c r="E11" s="11">
        <v>83</v>
      </c>
      <c r="F11" s="11">
        <f>E11*0.4</f>
        <v>33.2</v>
      </c>
      <c r="G11" s="11">
        <f t="shared" si="0"/>
        <v>77</v>
      </c>
      <c r="H11" s="12">
        <v>9</v>
      </c>
      <c r="I11" s="5"/>
    </row>
    <row r="12" spans="1:9" s="2" customFormat="1" ht="24" customHeight="1">
      <c r="A12" s="5">
        <v>10</v>
      </c>
      <c r="B12" s="9" t="s">
        <v>19</v>
      </c>
      <c r="C12" s="10">
        <v>68.5</v>
      </c>
      <c r="D12" s="11">
        <f>C12*0.6</f>
        <v>41.1</v>
      </c>
      <c r="E12" s="11">
        <v>89.67</v>
      </c>
      <c r="F12" s="11">
        <f>E12*0.4</f>
        <v>35.868</v>
      </c>
      <c r="G12" s="11">
        <f t="shared" si="0"/>
        <v>76.968</v>
      </c>
      <c r="H12" s="12">
        <v>10</v>
      </c>
      <c r="I12" s="5"/>
    </row>
    <row r="13" spans="1:9" s="2" customFormat="1" ht="24" customHeight="1">
      <c r="A13" s="5">
        <v>11</v>
      </c>
      <c r="B13" s="9" t="s">
        <v>20</v>
      </c>
      <c r="C13" s="10">
        <v>75</v>
      </c>
      <c r="D13" s="11">
        <f>C13*0.6</f>
        <v>45</v>
      </c>
      <c r="E13" s="11">
        <v>79.33</v>
      </c>
      <c r="F13" s="11">
        <f>E13*0.4</f>
        <v>31.732</v>
      </c>
      <c r="G13" s="11">
        <f t="shared" si="0"/>
        <v>76.732</v>
      </c>
      <c r="H13" s="12">
        <v>11</v>
      </c>
      <c r="I13" s="5"/>
    </row>
    <row r="14" spans="1:9" s="2" customFormat="1" ht="24" customHeight="1">
      <c r="A14" s="5">
        <v>12</v>
      </c>
      <c r="B14" s="9" t="s">
        <v>21</v>
      </c>
      <c r="C14" s="10">
        <v>71</v>
      </c>
      <c r="D14" s="11">
        <f>ROUND(C14*0.6,2)</f>
        <v>42.6</v>
      </c>
      <c r="E14" s="11">
        <v>83</v>
      </c>
      <c r="F14" s="11">
        <f>ROUND(E14*0.4,2)</f>
        <v>33.2</v>
      </c>
      <c r="G14" s="11">
        <f t="shared" si="0"/>
        <v>75.80000000000001</v>
      </c>
      <c r="H14" s="12">
        <v>12</v>
      </c>
      <c r="I14" s="5"/>
    </row>
    <row r="15" spans="1:9" s="2" customFormat="1" ht="24" customHeight="1">
      <c r="A15" s="5">
        <v>13</v>
      </c>
      <c r="B15" s="9" t="s">
        <v>22</v>
      </c>
      <c r="C15" s="10">
        <v>73</v>
      </c>
      <c r="D15" s="11">
        <f>C15*0.6</f>
        <v>43.8</v>
      </c>
      <c r="E15" s="11">
        <v>79</v>
      </c>
      <c r="F15" s="11">
        <f>E15*0.4</f>
        <v>31.6</v>
      </c>
      <c r="G15" s="11">
        <f t="shared" si="0"/>
        <v>75.4</v>
      </c>
      <c r="H15" s="12">
        <v>13</v>
      </c>
      <c r="I15" s="5"/>
    </row>
    <row r="16" spans="1:9" s="2" customFormat="1" ht="24" customHeight="1">
      <c r="A16" s="5">
        <v>14</v>
      </c>
      <c r="B16" s="9" t="s">
        <v>23</v>
      </c>
      <c r="C16" s="10">
        <v>76</v>
      </c>
      <c r="D16" s="11">
        <f>ROUND(C16*0.6,2)</f>
        <v>45.6</v>
      </c>
      <c r="E16" s="11">
        <v>74.33</v>
      </c>
      <c r="F16" s="11">
        <f>ROUND(E16*0.4,2)</f>
        <v>29.73</v>
      </c>
      <c r="G16" s="11">
        <f t="shared" si="0"/>
        <v>75.33</v>
      </c>
      <c r="H16" s="12">
        <v>14</v>
      </c>
      <c r="I16" s="5"/>
    </row>
    <row r="17" spans="1:9" s="2" customFormat="1" ht="24" customHeight="1">
      <c r="A17" s="5">
        <v>15</v>
      </c>
      <c r="B17" s="9" t="s">
        <v>24</v>
      </c>
      <c r="C17" s="10">
        <v>68</v>
      </c>
      <c r="D17" s="11">
        <f>C17*0.6</f>
        <v>40.8</v>
      </c>
      <c r="E17" s="11">
        <v>84.33</v>
      </c>
      <c r="F17" s="11">
        <f>E17*0.4</f>
        <v>33.732</v>
      </c>
      <c r="G17" s="11">
        <f t="shared" si="0"/>
        <v>74.532</v>
      </c>
      <c r="H17" s="12">
        <v>15</v>
      </c>
      <c r="I17" s="5"/>
    </row>
    <row r="18" spans="1:9" s="2" customFormat="1" ht="24" customHeight="1">
      <c r="A18" s="5">
        <v>16</v>
      </c>
      <c r="B18" s="9" t="s">
        <v>25</v>
      </c>
      <c r="C18" s="10">
        <v>70</v>
      </c>
      <c r="D18" s="11">
        <f>C18*0.6</f>
        <v>42</v>
      </c>
      <c r="E18" s="11">
        <v>80</v>
      </c>
      <c r="F18" s="11">
        <f>E18*0.4</f>
        <v>32</v>
      </c>
      <c r="G18" s="11">
        <f t="shared" si="0"/>
        <v>74</v>
      </c>
      <c r="H18" s="12">
        <v>16</v>
      </c>
      <c r="I18" s="5"/>
    </row>
    <row r="19" spans="1:9" s="2" customFormat="1" ht="24" customHeight="1">
      <c r="A19" s="5">
        <v>17</v>
      </c>
      <c r="B19" s="9" t="s">
        <v>26</v>
      </c>
      <c r="C19" s="10">
        <v>70</v>
      </c>
      <c r="D19" s="11">
        <f>ROUND(C19*0.6,2)</f>
        <v>42</v>
      </c>
      <c r="E19" s="11">
        <v>80</v>
      </c>
      <c r="F19" s="11">
        <f>ROUND(E19*0.4,2)</f>
        <v>32</v>
      </c>
      <c r="G19" s="11">
        <f t="shared" si="0"/>
        <v>74</v>
      </c>
      <c r="H19" s="12">
        <v>17</v>
      </c>
      <c r="I19" s="5"/>
    </row>
    <row r="20" spans="1:9" s="2" customFormat="1" ht="24" customHeight="1">
      <c r="A20" s="5">
        <v>18</v>
      </c>
      <c r="B20" s="9" t="s">
        <v>27</v>
      </c>
      <c r="C20" s="10">
        <v>63</v>
      </c>
      <c r="D20" s="11">
        <f>C20*0.6</f>
        <v>37.8</v>
      </c>
      <c r="E20" s="11">
        <v>89.33</v>
      </c>
      <c r="F20" s="11">
        <f>E20*0.4</f>
        <v>35.732</v>
      </c>
      <c r="G20" s="11">
        <f t="shared" si="0"/>
        <v>73.532</v>
      </c>
      <c r="H20" s="12">
        <v>18</v>
      </c>
      <c r="I20" s="5"/>
    </row>
    <row r="21" spans="1:9" s="2" customFormat="1" ht="24" customHeight="1">
      <c r="A21" s="5">
        <v>19</v>
      </c>
      <c r="B21" s="9" t="s">
        <v>28</v>
      </c>
      <c r="C21" s="10">
        <v>67</v>
      </c>
      <c r="D21" s="11">
        <f>ROUND(C21*0.6,2)</f>
        <v>40.2</v>
      </c>
      <c r="E21" s="11">
        <v>83.33</v>
      </c>
      <c r="F21" s="11">
        <f>ROUND(E21*0.4,2)</f>
        <v>33.33</v>
      </c>
      <c r="G21" s="11">
        <f t="shared" si="0"/>
        <v>73.53</v>
      </c>
      <c r="H21" s="12">
        <v>19</v>
      </c>
      <c r="I21" s="5"/>
    </row>
    <row r="22" spans="1:9" s="2" customFormat="1" ht="24" customHeight="1">
      <c r="A22" s="5">
        <v>20</v>
      </c>
      <c r="B22" s="9" t="s">
        <v>29</v>
      </c>
      <c r="C22" s="10">
        <v>68</v>
      </c>
      <c r="D22" s="11">
        <f>C22*0.6</f>
        <v>40.8</v>
      </c>
      <c r="E22" s="11">
        <v>81</v>
      </c>
      <c r="F22" s="11">
        <f>E22*0.4</f>
        <v>32.4</v>
      </c>
      <c r="G22" s="11">
        <f t="shared" si="0"/>
        <v>73.19999999999999</v>
      </c>
      <c r="H22" s="12">
        <v>20</v>
      </c>
      <c r="I22" s="5"/>
    </row>
    <row r="23" spans="1:9" s="2" customFormat="1" ht="24" customHeight="1">
      <c r="A23" s="5">
        <v>21</v>
      </c>
      <c r="B23" s="9" t="s">
        <v>30</v>
      </c>
      <c r="C23" s="10">
        <v>73</v>
      </c>
      <c r="D23" s="11">
        <f>ROUND(C23*0.6,2)</f>
        <v>43.8</v>
      </c>
      <c r="E23" s="11">
        <v>73.33</v>
      </c>
      <c r="F23" s="11">
        <f>ROUND(E23*0.4,2)</f>
        <v>29.33</v>
      </c>
      <c r="G23" s="11">
        <f t="shared" si="0"/>
        <v>73.13</v>
      </c>
      <c r="H23" s="12">
        <v>21</v>
      </c>
      <c r="I23" s="5"/>
    </row>
    <row r="24" spans="1:9" s="2" customFormat="1" ht="24" customHeight="1">
      <c r="A24" s="5">
        <v>22</v>
      </c>
      <c r="B24" s="9" t="s">
        <v>31</v>
      </c>
      <c r="C24" s="10">
        <v>64.5</v>
      </c>
      <c r="D24" s="11">
        <f>C24*0.6</f>
        <v>38.699999999999996</v>
      </c>
      <c r="E24" s="11">
        <v>86</v>
      </c>
      <c r="F24" s="11">
        <f>E24*0.4</f>
        <v>34.4</v>
      </c>
      <c r="G24" s="11">
        <f t="shared" si="0"/>
        <v>73.1</v>
      </c>
      <c r="H24" s="12">
        <v>22</v>
      </c>
      <c r="I24" s="5"/>
    </row>
    <row r="25" spans="1:9" s="2" customFormat="1" ht="24" customHeight="1">
      <c r="A25" s="5">
        <v>23</v>
      </c>
      <c r="B25" s="9" t="s">
        <v>32</v>
      </c>
      <c r="C25" s="10">
        <v>68.5</v>
      </c>
      <c r="D25" s="11">
        <f>C25*0.6</f>
        <v>41.1</v>
      </c>
      <c r="E25" s="11">
        <v>79</v>
      </c>
      <c r="F25" s="11">
        <f>E25*0.4</f>
        <v>31.6</v>
      </c>
      <c r="G25" s="11">
        <f t="shared" si="0"/>
        <v>72.7</v>
      </c>
      <c r="H25" s="12">
        <v>23</v>
      </c>
      <c r="I25" s="5"/>
    </row>
    <row r="26" spans="1:9" s="2" customFormat="1" ht="24" customHeight="1">
      <c r="A26" s="5">
        <v>24</v>
      </c>
      <c r="B26" s="9" t="s">
        <v>33</v>
      </c>
      <c r="C26" s="10">
        <v>67.5</v>
      </c>
      <c r="D26" s="11">
        <f>C26*0.6</f>
        <v>40.5</v>
      </c>
      <c r="E26" s="11">
        <v>79.67</v>
      </c>
      <c r="F26" s="11">
        <f>E26*0.4</f>
        <v>31.868000000000002</v>
      </c>
      <c r="G26" s="11">
        <f t="shared" si="0"/>
        <v>72.368</v>
      </c>
      <c r="H26" s="12">
        <v>24</v>
      </c>
      <c r="I26" s="5"/>
    </row>
    <row r="27" spans="1:9" s="2" customFormat="1" ht="24" customHeight="1">
      <c r="A27" s="5">
        <v>25</v>
      </c>
      <c r="B27" s="9" t="s">
        <v>34</v>
      </c>
      <c r="C27" s="10">
        <v>70</v>
      </c>
      <c r="D27" s="11">
        <f>ROUND(C27*0.6,2)</f>
        <v>42</v>
      </c>
      <c r="E27" s="11">
        <v>75.67</v>
      </c>
      <c r="F27" s="11">
        <f>ROUND(E27*0.4,2)</f>
        <v>30.27</v>
      </c>
      <c r="G27" s="11">
        <f t="shared" si="0"/>
        <v>72.27</v>
      </c>
      <c r="H27" s="12">
        <v>25</v>
      </c>
      <c r="I27" s="5"/>
    </row>
    <row r="28" spans="1:9" s="2" customFormat="1" ht="24" customHeight="1">
      <c r="A28" s="5">
        <v>26</v>
      </c>
      <c r="B28" s="9" t="s">
        <v>35</v>
      </c>
      <c r="C28" s="10">
        <v>64</v>
      </c>
      <c r="D28" s="11">
        <f>ROUND(C28*0.6,2)</f>
        <v>38.4</v>
      </c>
      <c r="E28" s="11">
        <v>84.67</v>
      </c>
      <c r="F28" s="11">
        <f>ROUND(E28*0.4,2)</f>
        <v>33.87</v>
      </c>
      <c r="G28" s="11">
        <f t="shared" si="0"/>
        <v>72.27</v>
      </c>
      <c r="H28" s="12">
        <v>26</v>
      </c>
      <c r="I28" s="5"/>
    </row>
    <row r="29" spans="1:9" s="2" customFormat="1" ht="24" customHeight="1">
      <c r="A29" s="5">
        <v>27</v>
      </c>
      <c r="B29" s="9" t="s">
        <v>36</v>
      </c>
      <c r="C29" s="10">
        <v>70</v>
      </c>
      <c r="D29" s="11">
        <f>ROUND(C29*0.6,2)</f>
        <v>42</v>
      </c>
      <c r="E29" s="11">
        <v>75.67</v>
      </c>
      <c r="F29" s="11">
        <f>ROUND(E29*0.4,2)</f>
        <v>30.27</v>
      </c>
      <c r="G29" s="11">
        <f t="shared" si="0"/>
        <v>72.27</v>
      </c>
      <c r="H29" s="12">
        <v>27</v>
      </c>
      <c r="I29" s="5"/>
    </row>
    <row r="30" spans="1:9" s="2" customFormat="1" ht="24" customHeight="1">
      <c r="A30" s="5">
        <v>28</v>
      </c>
      <c r="B30" s="9" t="s">
        <v>37</v>
      </c>
      <c r="C30" s="10">
        <v>69</v>
      </c>
      <c r="D30" s="11">
        <f>C30*0.6</f>
        <v>41.4</v>
      </c>
      <c r="E30" s="11">
        <v>77</v>
      </c>
      <c r="F30" s="11">
        <f>E30*0.4</f>
        <v>30.8</v>
      </c>
      <c r="G30" s="11">
        <f t="shared" si="0"/>
        <v>72.2</v>
      </c>
      <c r="H30" s="12">
        <v>28</v>
      </c>
      <c r="I30" s="5"/>
    </row>
    <row r="31" spans="1:9" s="2" customFormat="1" ht="24" customHeight="1">
      <c r="A31" s="5">
        <v>29</v>
      </c>
      <c r="B31" s="9" t="s">
        <v>38</v>
      </c>
      <c r="C31" s="10">
        <v>71</v>
      </c>
      <c r="D31" s="11">
        <f aca="true" t="shared" si="1" ref="D31:D36">ROUND(C31*0.6,2)</f>
        <v>42.6</v>
      </c>
      <c r="E31" s="11">
        <v>73</v>
      </c>
      <c r="F31" s="11">
        <f aca="true" t="shared" si="2" ref="F31:F36">ROUND(E31*0.4,2)</f>
        <v>29.2</v>
      </c>
      <c r="G31" s="11">
        <f t="shared" si="0"/>
        <v>71.8</v>
      </c>
      <c r="H31" s="12">
        <v>29</v>
      </c>
      <c r="I31" s="5"/>
    </row>
    <row r="32" spans="1:9" s="2" customFormat="1" ht="24" customHeight="1">
      <c r="A32" s="5">
        <v>30</v>
      </c>
      <c r="B32" s="13" t="s">
        <v>39</v>
      </c>
      <c r="C32" s="14">
        <v>66.5</v>
      </c>
      <c r="D32" s="15">
        <f t="shared" si="1"/>
        <v>39.9</v>
      </c>
      <c r="E32" s="15">
        <v>79.33</v>
      </c>
      <c r="F32" s="15">
        <f t="shared" si="2"/>
        <v>31.73</v>
      </c>
      <c r="G32" s="15">
        <f t="shared" si="0"/>
        <v>71.63</v>
      </c>
      <c r="H32" s="12">
        <v>30</v>
      </c>
      <c r="I32" s="17" t="s">
        <v>40</v>
      </c>
    </row>
    <row r="33" spans="1:9" s="2" customFormat="1" ht="24" customHeight="1">
      <c r="A33" s="5">
        <v>31</v>
      </c>
      <c r="B33" s="9" t="s">
        <v>41</v>
      </c>
      <c r="C33" s="10">
        <v>68.5</v>
      </c>
      <c r="D33" s="11">
        <f t="shared" si="1"/>
        <v>41.1</v>
      </c>
      <c r="E33" s="11">
        <v>76.33</v>
      </c>
      <c r="F33" s="11">
        <f t="shared" si="2"/>
        <v>30.53</v>
      </c>
      <c r="G33" s="11">
        <f t="shared" si="0"/>
        <v>71.63</v>
      </c>
      <c r="H33" s="12">
        <v>31</v>
      </c>
      <c r="I33" s="5"/>
    </row>
    <row r="34" spans="1:9" s="2" customFormat="1" ht="24" customHeight="1">
      <c r="A34" s="5">
        <v>32</v>
      </c>
      <c r="B34" s="9" t="s">
        <v>42</v>
      </c>
      <c r="C34" s="10">
        <v>69</v>
      </c>
      <c r="D34" s="11">
        <f t="shared" si="1"/>
        <v>41.4</v>
      </c>
      <c r="E34" s="11">
        <v>75.33</v>
      </c>
      <c r="F34" s="11">
        <f t="shared" si="2"/>
        <v>30.13</v>
      </c>
      <c r="G34" s="11">
        <f t="shared" si="0"/>
        <v>71.53</v>
      </c>
      <c r="H34" s="12">
        <v>32</v>
      </c>
      <c r="I34" s="5"/>
    </row>
    <row r="35" spans="1:9" s="2" customFormat="1" ht="24" customHeight="1">
      <c r="A35" s="5">
        <v>33</v>
      </c>
      <c r="B35" s="9" t="s">
        <v>43</v>
      </c>
      <c r="C35" s="10">
        <v>63</v>
      </c>
      <c r="D35" s="11">
        <f t="shared" si="1"/>
        <v>37.8</v>
      </c>
      <c r="E35" s="11">
        <v>84.33</v>
      </c>
      <c r="F35" s="11">
        <f t="shared" si="2"/>
        <v>33.73</v>
      </c>
      <c r="G35" s="11">
        <f aca="true" t="shared" si="3" ref="G35:G62">D35+F35</f>
        <v>71.53</v>
      </c>
      <c r="H35" s="12">
        <v>33</v>
      </c>
      <c r="I35" s="5"/>
    </row>
    <row r="36" spans="1:9" s="2" customFormat="1" ht="24" customHeight="1">
      <c r="A36" s="5">
        <v>34</v>
      </c>
      <c r="B36" s="9" t="s">
        <v>44</v>
      </c>
      <c r="C36" s="10">
        <v>67.5</v>
      </c>
      <c r="D36" s="11">
        <f t="shared" si="1"/>
        <v>40.5</v>
      </c>
      <c r="E36" s="11">
        <v>77.33</v>
      </c>
      <c r="F36" s="11">
        <f t="shared" si="2"/>
        <v>30.93</v>
      </c>
      <c r="G36" s="11">
        <f t="shared" si="3"/>
        <v>71.43</v>
      </c>
      <c r="H36" s="12">
        <v>34</v>
      </c>
      <c r="I36" s="5"/>
    </row>
    <row r="37" spans="1:9" s="2" customFormat="1" ht="24" customHeight="1">
      <c r="A37" s="5">
        <v>35</v>
      </c>
      <c r="B37" s="9" t="s">
        <v>45</v>
      </c>
      <c r="C37" s="10">
        <v>64.5</v>
      </c>
      <c r="D37" s="11">
        <f>C37*0.6</f>
        <v>38.699999999999996</v>
      </c>
      <c r="E37" s="11">
        <v>80.67</v>
      </c>
      <c r="F37" s="11">
        <f>E37*0.4</f>
        <v>32.268</v>
      </c>
      <c r="G37" s="11">
        <f t="shared" si="3"/>
        <v>70.96799999999999</v>
      </c>
      <c r="H37" s="12">
        <v>35</v>
      </c>
      <c r="I37" s="5"/>
    </row>
    <row r="38" spans="1:9" s="2" customFormat="1" ht="24" customHeight="1">
      <c r="A38" s="5">
        <v>36</v>
      </c>
      <c r="B38" s="9" t="s">
        <v>46</v>
      </c>
      <c r="C38" s="10">
        <v>70.5</v>
      </c>
      <c r="D38" s="11">
        <f>C38*0.6</f>
        <v>42.3</v>
      </c>
      <c r="E38" s="11">
        <v>70.67</v>
      </c>
      <c r="F38" s="11">
        <f>E38*0.4</f>
        <v>28.268</v>
      </c>
      <c r="G38" s="11">
        <f t="shared" si="3"/>
        <v>70.568</v>
      </c>
      <c r="H38" s="12">
        <v>36</v>
      </c>
      <c r="I38" s="5"/>
    </row>
    <row r="39" spans="1:9" s="2" customFormat="1" ht="24" customHeight="1">
      <c r="A39" s="5">
        <v>37</v>
      </c>
      <c r="B39" s="9" t="s">
        <v>47</v>
      </c>
      <c r="C39" s="10">
        <v>65.5</v>
      </c>
      <c r="D39" s="11">
        <f>ROUND(C39*0.6,2)</f>
        <v>39.3</v>
      </c>
      <c r="E39" s="11">
        <v>77.67</v>
      </c>
      <c r="F39" s="11">
        <f>ROUND(E39*0.4,2)</f>
        <v>31.07</v>
      </c>
      <c r="G39" s="11">
        <f t="shared" si="3"/>
        <v>70.37</v>
      </c>
      <c r="H39" s="12">
        <v>37</v>
      </c>
      <c r="I39" s="5"/>
    </row>
    <row r="40" spans="1:9" s="2" customFormat="1" ht="24" customHeight="1">
      <c r="A40" s="5">
        <v>38</v>
      </c>
      <c r="B40" s="9" t="s">
        <v>48</v>
      </c>
      <c r="C40" s="10">
        <v>63.5</v>
      </c>
      <c r="D40" s="11">
        <f>C40*0.6</f>
        <v>38.1</v>
      </c>
      <c r="E40" s="11">
        <v>80.67</v>
      </c>
      <c r="F40" s="11">
        <f>E40*0.4</f>
        <v>32.268</v>
      </c>
      <c r="G40" s="11">
        <f t="shared" si="3"/>
        <v>70.368</v>
      </c>
      <c r="H40" s="12">
        <v>38</v>
      </c>
      <c r="I40" s="5"/>
    </row>
    <row r="41" spans="1:9" s="2" customFormat="1" ht="24" customHeight="1">
      <c r="A41" s="5">
        <v>39</v>
      </c>
      <c r="B41" s="9" t="s">
        <v>49</v>
      </c>
      <c r="C41" s="10">
        <v>65.5</v>
      </c>
      <c r="D41" s="11">
        <f>ROUND(C41*0.6,2)</f>
        <v>39.3</v>
      </c>
      <c r="E41" s="11">
        <v>77.33</v>
      </c>
      <c r="F41" s="11">
        <f>ROUND(E41*0.4,2)</f>
        <v>30.93</v>
      </c>
      <c r="G41" s="11">
        <f t="shared" si="3"/>
        <v>70.22999999999999</v>
      </c>
      <c r="H41" s="12">
        <v>39</v>
      </c>
      <c r="I41" s="5"/>
    </row>
    <row r="42" spans="1:9" s="2" customFormat="1" ht="24" customHeight="1">
      <c r="A42" s="5">
        <v>40</v>
      </c>
      <c r="B42" s="9" t="s">
        <v>50</v>
      </c>
      <c r="C42" s="10">
        <v>62.5</v>
      </c>
      <c r="D42" s="11">
        <f>C42*0.6</f>
        <v>37.5</v>
      </c>
      <c r="E42" s="11">
        <v>81</v>
      </c>
      <c r="F42" s="11">
        <f>E42*0.4</f>
        <v>32.4</v>
      </c>
      <c r="G42" s="11">
        <f t="shared" si="3"/>
        <v>69.9</v>
      </c>
      <c r="H42" s="12">
        <v>40</v>
      </c>
      <c r="I42" s="5"/>
    </row>
    <row r="43" spans="1:9" s="2" customFormat="1" ht="24" customHeight="1">
      <c r="A43" s="5">
        <v>41</v>
      </c>
      <c r="B43" s="9" t="s">
        <v>51</v>
      </c>
      <c r="C43" s="10">
        <v>66.5</v>
      </c>
      <c r="D43" s="11">
        <f>ROUND(C43*0.6,2)</f>
        <v>39.9</v>
      </c>
      <c r="E43" s="11">
        <v>75</v>
      </c>
      <c r="F43" s="11">
        <f>ROUND(E43*0.4,2)</f>
        <v>30</v>
      </c>
      <c r="G43" s="11">
        <f t="shared" si="3"/>
        <v>69.9</v>
      </c>
      <c r="H43" s="12">
        <v>41</v>
      </c>
      <c r="I43" s="5"/>
    </row>
    <row r="44" spans="1:9" s="2" customFormat="1" ht="24" customHeight="1">
      <c r="A44" s="5">
        <v>42</v>
      </c>
      <c r="B44" s="9" t="s">
        <v>52</v>
      </c>
      <c r="C44" s="10">
        <v>65.5</v>
      </c>
      <c r="D44" s="11">
        <f>C44*0.6</f>
        <v>39.3</v>
      </c>
      <c r="E44" s="11">
        <v>75.67</v>
      </c>
      <c r="F44" s="11">
        <f>E44*0.4</f>
        <v>30.268</v>
      </c>
      <c r="G44" s="11">
        <f t="shared" si="3"/>
        <v>69.568</v>
      </c>
      <c r="H44" s="12">
        <v>42</v>
      </c>
      <c r="I44" s="5"/>
    </row>
    <row r="45" spans="1:9" s="2" customFormat="1" ht="24" customHeight="1">
      <c r="A45" s="5">
        <v>43</v>
      </c>
      <c r="B45" s="9" t="s">
        <v>53</v>
      </c>
      <c r="C45" s="10">
        <v>61</v>
      </c>
      <c r="D45" s="11">
        <f>C45*0.6</f>
        <v>36.6</v>
      </c>
      <c r="E45" s="11">
        <v>81.67</v>
      </c>
      <c r="F45" s="11">
        <f>E45*0.4</f>
        <v>32.668</v>
      </c>
      <c r="G45" s="11">
        <f t="shared" si="3"/>
        <v>69.268</v>
      </c>
      <c r="H45" s="12">
        <v>43</v>
      </c>
      <c r="I45" s="5"/>
    </row>
    <row r="46" spans="1:9" s="2" customFormat="1" ht="24" customHeight="1">
      <c r="A46" s="5">
        <v>44</v>
      </c>
      <c r="B46" s="9" t="s">
        <v>54</v>
      </c>
      <c r="C46" s="10">
        <v>67</v>
      </c>
      <c r="D46" s="11">
        <f>C46*0.6</f>
        <v>40.199999999999996</v>
      </c>
      <c r="E46" s="11">
        <v>72</v>
      </c>
      <c r="F46" s="11">
        <f>E46*0.4</f>
        <v>28.8</v>
      </c>
      <c r="G46" s="11">
        <f t="shared" si="3"/>
        <v>69</v>
      </c>
      <c r="H46" s="12">
        <v>44</v>
      </c>
      <c r="I46" s="5"/>
    </row>
    <row r="47" spans="1:9" s="2" customFormat="1" ht="24" customHeight="1">
      <c r="A47" s="5">
        <v>45</v>
      </c>
      <c r="B47" s="9" t="s">
        <v>55</v>
      </c>
      <c r="C47" s="10">
        <v>61.5</v>
      </c>
      <c r="D47" s="11">
        <f>ROUND(C47*0.6,2)</f>
        <v>36.9</v>
      </c>
      <c r="E47" s="11">
        <v>78.67</v>
      </c>
      <c r="F47" s="11">
        <f>ROUND(E47*0.4,2)</f>
        <v>31.47</v>
      </c>
      <c r="G47" s="11">
        <f t="shared" si="3"/>
        <v>68.37</v>
      </c>
      <c r="H47" s="12">
        <v>45</v>
      </c>
      <c r="I47" s="5"/>
    </row>
    <row r="48" spans="1:9" s="2" customFormat="1" ht="24" customHeight="1">
      <c r="A48" s="5">
        <v>46</v>
      </c>
      <c r="B48" s="9" t="s">
        <v>56</v>
      </c>
      <c r="C48" s="10">
        <v>60.5</v>
      </c>
      <c r="D48" s="11">
        <f>C48*0.6</f>
        <v>36.3</v>
      </c>
      <c r="E48" s="11">
        <v>79.67</v>
      </c>
      <c r="F48" s="11">
        <f>E48*0.4</f>
        <v>31.868000000000002</v>
      </c>
      <c r="G48" s="11">
        <f t="shared" si="3"/>
        <v>68.168</v>
      </c>
      <c r="H48" s="12">
        <v>46</v>
      </c>
      <c r="I48" s="5"/>
    </row>
    <row r="49" spans="1:9" s="2" customFormat="1" ht="24" customHeight="1">
      <c r="A49" s="5">
        <v>47</v>
      </c>
      <c r="B49" s="9" t="s">
        <v>57</v>
      </c>
      <c r="C49" s="10">
        <v>60</v>
      </c>
      <c r="D49" s="11">
        <f>ROUND(C49*0.6,2)</f>
        <v>36</v>
      </c>
      <c r="E49" s="11">
        <v>80</v>
      </c>
      <c r="F49" s="11">
        <f>ROUND(E49*0.4,2)</f>
        <v>32</v>
      </c>
      <c r="G49" s="11">
        <f t="shared" si="3"/>
        <v>68</v>
      </c>
      <c r="H49" s="12">
        <v>47</v>
      </c>
      <c r="I49" s="5"/>
    </row>
    <row r="50" spans="1:9" s="2" customFormat="1" ht="24" customHeight="1">
      <c r="A50" s="5">
        <v>48</v>
      </c>
      <c r="B50" s="9" t="s">
        <v>58</v>
      </c>
      <c r="C50" s="10">
        <v>61.5</v>
      </c>
      <c r="D50" s="11">
        <f>C50*0.6</f>
        <v>36.9</v>
      </c>
      <c r="E50" s="11">
        <v>77.67</v>
      </c>
      <c r="F50" s="11">
        <f>E50*0.4</f>
        <v>31.068</v>
      </c>
      <c r="G50" s="11">
        <f t="shared" si="3"/>
        <v>67.968</v>
      </c>
      <c r="H50" s="12">
        <v>48</v>
      </c>
      <c r="I50" s="5"/>
    </row>
    <row r="51" spans="1:9" s="2" customFormat="1" ht="24" customHeight="1">
      <c r="A51" s="5">
        <v>49</v>
      </c>
      <c r="B51" s="13" t="s">
        <v>59</v>
      </c>
      <c r="C51" s="14">
        <v>59.5</v>
      </c>
      <c r="D51" s="11">
        <f>ROUND(C51*0.6,2)</f>
        <v>35.7</v>
      </c>
      <c r="E51" s="11">
        <v>80.33</v>
      </c>
      <c r="F51" s="11">
        <f>ROUND(E51*0.4,2)</f>
        <v>32.13</v>
      </c>
      <c r="G51" s="11">
        <f t="shared" si="3"/>
        <v>67.83000000000001</v>
      </c>
      <c r="H51" s="12">
        <v>49</v>
      </c>
      <c r="I51" s="5"/>
    </row>
    <row r="52" spans="1:9" s="2" customFormat="1" ht="24" customHeight="1">
      <c r="A52" s="5">
        <v>50</v>
      </c>
      <c r="B52" s="9" t="s">
        <v>60</v>
      </c>
      <c r="C52" s="10">
        <v>61</v>
      </c>
      <c r="D52" s="11">
        <f>C52*0.6</f>
        <v>36.6</v>
      </c>
      <c r="E52" s="11">
        <v>78</v>
      </c>
      <c r="F52" s="11">
        <f>E52*0.4</f>
        <v>31.200000000000003</v>
      </c>
      <c r="G52" s="11">
        <f t="shared" si="3"/>
        <v>67.80000000000001</v>
      </c>
      <c r="H52" s="12">
        <v>50</v>
      </c>
      <c r="I52" s="5"/>
    </row>
    <row r="53" spans="1:9" s="2" customFormat="1" ht="24" customHeight="1">
      <c r="A53" s="5">
        <v>51</v>
      </c>
      <c r="B53" s="9" t="s">
        <v>61</v>
      </c>
      <c r="C53" s="10">
        <v>61</v>
      </c>
      <c r="D53" s="11">
        <f>C53*0.6</f>
        <v>36.6</v>
      </c>
      <c r="E53" s="11">
        <v>76.67</v>
      </c>
      <c r="F53" s="11">
        <f>E53*0.4</f>
        <v>30.668000000000003</v>
      </c>
      <c r="G53" s="11">
        <f t="shared" si="3"/>
        <v>67.268</v>
      </c>
      <c r="H53" s="12">
        <v>51</v>
      </c>
      <c r="I53" s="5"/>
    </row>
    <row r="54" spans="1:9" s="2" customFormat="1" ht="24" customHeight="1">
      <c r="A54" s="5">
        <v>52</v>
      </c>
      <c r="B54" s="9" t="s">
        <v>62</v>
      </c>
      <c r="C54" s="10">
        <v>64.5</v>
      </c>
      <c r="D54" s="11">
        <f>C54*0.6</f>
        <v>38.699999999999996</v>
      </c>
      <c r="E54" s="11">
        <v>70.67</v>
      </c>
      <c r="F54" s="11">
        <f>E54*0.4</f>
        <v>28.268</v>
      </c>
      <c r="G54" s="11">
        <f t="shared" si="3"/>
        <v>66.96799999999999</v>
      </c>
      <c r="H54" s="12">
        <v>52</v>
      </c>
      <c r="I54" s="5"/>
    </row>
    <row r="55" spans="1:9" s="2" customFormat="1" ht="24" customHeight="1">
      <c r="A55" s="5">
        <v>53</v>
      </c>
      <c r="B55" s="9" t="s">
        <v>63</v>
      </c>
      <c r="C55" s="10">
        <v>60.5</v>
      </c>
      <c r="D55" s="11">
        <f>C55*0.6</f>
        <v>36.3</v>
      </c>
      <c r="E55" s="11">
        <v>76</v>
      </c>
      <c r="F55" s="11">
        <f>E55*0.4</f>
        <v>30.400000000000002</v>
      </c>
      <c r="G55" s="11">
        <f t="shared" si="3"/>
        <v>66.7</v>
      </c>
      <c r="H55" s="12">
        <v>53</v>
      </c>
      <c r="I55" s="5"/>
    </row>
    <row r="56" spans="1:9" s="2" customFormat="1" ht="24" customHeight="1">
      <c r="A56" s="5">
        <v>54</v>
      </c>
      <c r="B56" s="9" t="s">
        <v>64</v>
      </c>
      <c r="C56" s="10">
        <v>60.5</v>
      </c>
      <c r="D56" s="11">
        <f>ROUND(C56*0.6,2)</f>
        <v>36.3</v>
      </c>
      <c r="E56" s="11">
        <v>76</v>
      </c>
      <c r="F56" s="11">
        <f>ROUND(E56*0.4,2)</f>
        <v>30.4</v>
      </c>
      <c r="G56" s="11">
        <f t="shared" si="3"/>
        <v>66.69999999999999</v>
      </c>
      <c r="H56" s="12">
        <v>54</v>
      </c>
      <c r="I56" s="5"/>
    </row>
    <row r="57" spans="1:9" s="2" customFormat="1" ht="24" customHeight="1">
      <c r="A57" s="5">
        <v>55</v>
      </c>
      <c r="B57" s="9" t="s">
        <v>65</v>
      </c>
      <c r="C57" s="10">
        <v>59</v>
      </c>
      <c r="D57" s="11">
        <f>C57*0.6</f>
        <v>35.4</v>
      </c>
      <c r="E57" s="11">
        <v>75.33</v>
      </c>
      <c r="F57" s="11">
        <f>E57*0.4</f>
        <v>30.132</v>
      </c>
      <c r="G57" s="11">
        <f t="shared" si="3"/>
        <v>65.532</v>
      </c>
      <c r="H57" s="12">
        <v>55</v>
      </c>
      <c r="I57" s="5"/>
    </row>
    <row r="58" spans="1:9" s="2" customFormat="1" ht="24" customHeight="1">
      <c r="A58" s="5">
        <v>56</v>
      </c>
      <c r="B58" s="9" t="s">
        <v>66</v>
      </c>
      <c r="C58" s="10">
        <v>59.5</v>
      </c>
      <c r="D58" s="11">
        <f>ROUND(C58*0.6,2)</f>
        <v>35.7</v>
      </c>
      <c r="E58" s="11">
        <v>73</v>
      </c>
      <c r="F58" s="11">
        <f>ROUND(E58*0.4,2)</f>
        <v>29.2</v>
      </c>
      <c r="G58" s="11">
        <f t="shared" si="3"/>
        <v>64.9</v>
      </c>
      <c r="H58" s="12">
        <v>56</v>
      </c>
      <c r="I58" s="5"/>
    </row>
    <row r="59" spans="1:9" s="2" customFormat="1" ht="24" customHeight="1">
      <c r="A59" s="5">
        <v>57</v>
      </c>
      <c r="B59" s="9" t="s">
        <v>67</v>
      </c>
      <c r="C59" s="10">
        <v>62.5</v>
      </c>
      <c r="D59" s="11">
        <f>ROUND(C59*0.6,2)</f>
        <v>37.5</v>
      </c>
      <c r="E59" s="11">
        <v>64.67</v>
      </c>
      <c r="F59" s="11">
        <f>ROUND(E59*0.4,2)</f>
        <v>25.87</v>
      </c>
      <c r="G59" s="11">
        <f t="shared" si="3"/>
        <v>63.370000000000005</v>
      </c>
      <c r="H59" s="12">
        <v>57</v>
      </c>
      <c r="I59" s="5"/>
    </row>
    <row r="60" spans="1:9" s="2" customFormat="1" ht="24" customHeight="1">
      <c r="A60" s="5">
        <v>58</v>
      </c>
      <c r="B60" s="9" t="s">
        <v>68</v>
      </c>
      <c r="C60" s="10">
        <v>78.5</v>
      </c>
      <c r="D60" s="11">
        <f>C60*0.6</f>
        <v>47.1</v>
      </c>
      <c r="E60" s="11">
        <v>0</v>
      </c>
      <c r="F60" s="11">
        <f>E60*0.4</f>
        <v>0</v>
      </c>
      <c r="G60" s="11">
        <f t="shared" si="3"/>
        <v>47.1</v>
      </c>
      <c r="H60" s="12"/>
      <c r="I60" s="5" t="s">
        <v>69</v>
      </c>
    </row>
    <row r="61" spans="1:9" s="3" customFormat="1" ht="24" customHeight="1">
      <c r="A61" s="5">
        <v>59</v>
      </c>
      <c r="B61" s="9" t="s">
        <v>70</v>
      </c>
      <c r="C61" s="10">
        <v>61.5</v>
      </c>
      <c r="D61" s="16">
        <v>48</v>
      </c>
      <c r="E61" s="11">
        <v>0</v>
      </c>
      <c r="F61" s="11">
        <f>E61*0.4</f>
        <v>0</v>
      </c>
      <c r="G61" s="11">
        <f t="shared" si="3"/>
        <v>48</v>
      </c>
      <c r="H61" s="12"/>
      <c r="I61" s="5" t="s">
        <v>69</v>
      </c>
    </row>
    <row r="62" spans="1:9" s="3" customFormat="1" ht="24" customHeight="1">
      <c r="A62" s="5">
        <v>60</v>
      </c>
      <c r="B62" s="9" t="s">
        <v>71</v>
      </c>
      <c r="C62" s="10">
        <v>68.5</v>
      </c>
      <c r="D62" s="16">
        <v>24</v>
      </c>
      <c r="E62" s="11">
        <v>0</v>
      </c>
      <c r="F62" s="11">
        <f>E62*0.4</f>
        <v>0</v>
      </c>
      <c r="G62" s="11">
        <f t="shared" si="3"/>
        <v>24</v>
      </c>
      <c r="H62" s="12"/>
      <c r="I62" s="5" t="s">
        <v>69</v>
      </c>
    </row>
  </sheetData>
  <sheetProtection/>
  <mergeCells count="1">
    <mergeCell ref="A1:I1"/>
  </mergeCells>
  <printOptions horizontalCentered="1"/>
  <pageMargins left="0" right="0" top="0.7874015748031497" bottom="0.7874015748031497" header="0.5118110236220472" footer="0.31496062992125984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2021-12-09T02:01:28Z</cp:lastPrinted>
  <dcterms:created xsi:type="dcterms:W3CDTF">1996-12-17T01:32:42Z</dcterms:created>
  <dcterms:modified xsi:type="dcterms:W3CDTF">2021-12-09T03:19:51Z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75373601446645A684241CAD3F6B9865</vt:lpwstr>
  </property>
</Properties>
</file>